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'Лист3'!$A$4:$J$60</definedName>
  </definedNames>
  <calcPr fullCalcOnLoad="1"/>
</workbook>
</file>

<file path=xl/sharedStrings.xml><?xml version="1.0" encoding="utf-8"?>
<sst xmlns="http://schemas.openxmlformats.org/spreadsheetml/2006/main" count="224" uniqueCount="142">
  <si>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</si>
  <si>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</si>
  <si>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</si>
  <si>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</si>
  <si>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</si>
  <si>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</si>
  <si>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</si>
  <si>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</si>
  <si>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</si>
  <si>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</si>
  <si>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</si>
  <si>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</si>
  <si>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</si>
  <si>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</si>
  <si>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</si>
  <si>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</si>
  <si>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</si>
  <si>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</si>
  <si>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</si>
  <si>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</si>
  <si>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</si>
  <si>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</si>
  <si>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</si>
  <si>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</si>
  <si>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</si>
  <si>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</si>
  <si>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</si>
  <si>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</si>
  <si>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</si>
  <si>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</si>
  <si>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</si>
  <si>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</si>
  <si>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</si>
  <si>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</si>
  <si>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</si>
  <si>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</si>
  <si>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</si>
  <si>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</si>
  <si>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</si>
  <si>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</si>
  <si>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</si>
  <si>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</si>
  <si>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</si>
  <si>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</si>
  <si>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</si>
  <si>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</si>
  <si>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</si>
  <si>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</si>
  <si>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</si>
  <si>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</si>
  <si>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</si>
  <si>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</si>
  <si>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</si>
  <si>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</si>
  <si>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</si>
  <si>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</si>
  <si>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</si>
  <si>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</si>
  <si>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</si>
  <si>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</si>
  <si>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</si>
  <si>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</si>
  <si>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</si>
  <si>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</si>
  <si>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</si>
  <si>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</si>
  <si>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</si>
  <si>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</si>
  <si>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</si>
  <si>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</si>
  <si>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</si>
  <si>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>Поставка и установка дорожных знаков  "искусственные неровности" на территории города Сертолово</t>
  </si>
  <si>
    <t>1.3.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</si>
  <si>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</si>
  <si>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</si>
  <si>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Ежегодный ремонт 12 искусственных дорожных неровностей (ИДН) обеспечит безопасность дорожного движения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</si>
  <si>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</si>
  <si>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</si>
  <si>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</si>
  <si>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</si>
  <si>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</si>
  <si>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</si>
  <si>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</si>
  <si>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</si>
  <si>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</si>
  <si>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</si>
  <si>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</si>
  <si>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</si>
  <si>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</si>
  <si>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</si>
  <si>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</si>
  <si>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</si>
  <si>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</si>
  <si>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</si>
  <si>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</si>
  <si>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7.2.1.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</si>
  <si>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</si>
  <si>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</si>
  <si>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</si>
  <si>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</si>
  <si>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</si>
  <si>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</si>
  <si>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</si>
  <si>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</si>
  <si>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</si>
  <si>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</si>
  <si>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</si>
  <si>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t>Ремонт асфальтобетонных покрытий автомобильных дорог и проездов на территории города Сертолово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</si>
  <si>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</si>
  <si>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</si>
  <si>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</si>
  <si>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</si>
  <si>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2011, 2013 гг</t>
  </si>
  <si>
    <t>2.3.</t>
  </si>
  <si>
    <t>7.2.2.</t>
  </si>
  <si>
    <t>2011-2013 г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</si>
  <si>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</si>
  <si>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</si>
  <si>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</si>
  <si>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</si>
  <si>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</si>
  <si>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t>Ежегодный уход за 42652 м² газонов  и зеленых насаждений на территории города Сертолово улучшит внешний вид города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</si>
  <si>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</si>
  <si>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отдел ЖКХ  администрации МО Сертолово</t>
  </si>
  <si>
    <t xml:space="preserve"> Бюджет МО "Всеволожский муниципальный район"</t>
  </si>
  <si>
    <t>Ремонт  в 2011 г. - 64 м/п   и восстановление 52 м/п, в 2013 ремонт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</si>
  <si>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Установка  в 2011 и 2013 г. 190 гирлянд и украшение 4 ед. елок, в 2012 г. 80 гирлянд и вывешивание 560 ед. новогодних игрушек на елку обеспечит праздничный вид города </t>
  </si>
  <si>
    <t>2012-2013 гг</t>
  </si>
  <si>
    <t xml:space="preserve">к  постановлению администрации  </t>
  </si>
  <si>
    <t xml:space="preserve">Приложение 1 </t>
  </si>
  <si>
    <t>Устройство контейнерных площадок на территории города Сертолово</t>
  </si>
  <si>
    <t>Бюджет МО Сертолово</t>
  </si>
  <si>
    <t>2013 г.</t>
  </si>
  <si>
    <t>Устройство 1 контейнерной площадки обеспечит санитарную и экологическую безопасность на территории города Сертолово</t>
  </si>
  <si>
    <t>Устройство 7 детских площадок на территории города Сертолово способствует  физическому развитию детей</t>
  </si>
  <si>
    <t>5.9.</t>
  </si>
  <si>
    <t>Областной бюджетЛенинградской области</t>
  </si>
  <si>
    <t>Ежегодная подготовка территории площадью1500 м², развешивание флагов на период проведения праздника -350 шт.  обеспечит праздничный вид города</t>
  </si>
  <si>
    <t xml:space="preserve">Генеральная схема санитарной очистки территории МО Сертолово позволит обеспечить выполнение комплекса работ по организации, сбору, удалению, обезвреживанию бытовых отходов и уборке городской территории. </t>
  </si>
  <si>
    <t xml:space="preserve">от         сентября 2013 г.       №                         </t>
  </si>
  <si>
    <t>6.3.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</si>
  <si>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37759,4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</si>
</sst>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sz val="6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5" fillId="0" borderId="14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80" fontId="5" fillId="33" borderId="41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vertical="center" wrapText="1"/>
    </xf>
    <xf numFmtId="180" fontId="5" fillId="33" borderId="43" xfId="0" applyNumberFormat="1" applyFont="1" applyFill="1" applyBorder="1" applyAlignment="1">
      <alignment horizontal="center" vertical="center"/>
    </xf>
    <xf numFmtId="180" fontId="5" fillId="33" borderId="39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/>
    </xf>
    <xf numFmtId="183" fontId="5" fillId="33" borderId="41" xfId="0" applyNumberFormat="1" applyFont="1" applyFill="1" applyBorder="1" applyAlignment="1">
      <alignment horizontal="center" vertical="center" wrapText="1"/>
    </xf>
    <xf numFmtId="180" fontId="5" fillId="33" borderId="43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top" wrapText="1"/>
    </xf>
    <xf numFmtId="180" fontId="5" fillId="33" borderId="3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0" fontId="5" fillId="33" borderId="4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183" fontId="6" fillId="0" borderId="15" xfId="0" applyNumberFormat="1" applyFont="1" applyFill="1" applyBorder="1" applyAlignment="1">
      <alignment horizontal="center"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5" fillId="33" borderId="35" xfId="0" applyNumberFormat="1" applyFont="1" applyFill="1" applyBorder="1" applyAlignment="1">
      <alignment horizontal="center" vertical="center"/>
    </xf>
    <xf numFmtId="180" fontId="5" fillId="33" borderId="4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1" fillId="0" borderId="41" xfId="0" applyFont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33" borderId="44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33" borderId="22" xfId="0" applyNumberFormat="1" applyFont="1" applyFill="1" applyBorder="1" applyAlignment="1">
      <alignment horizontal="center" vertical="center" wrapText="1"/>
    </xf>
    <xf numFmtId="180" fontId="0" fillId="33" borderId="12" xfId="0" applyNumberFormat="1" applyFill="1" applyBorder="1" applyAlignment="1">
      <alignment horizontal="center" vertical="center"/>
    </xf>
    <xf numFmtId="180" fontId="0" fillId="33" borderId="22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0" fontId="1" fillId="33" borderId="24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180" fontId="6" fillId="33" borderId="24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180" fontId="5" fillId="0" borderId="2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181" fontId="18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2" fontId="8" fillId="33" borderId="40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0" fontId="2" fillId="33" borderId="39" xfId="0" applyFont="1" applyFill="1" applyBorder="1" applyAlignment="1">
      <alignment/>
    </xf>
    <xf numFmtId="188" fontId="3" fillId="33" borderId="39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top" wrapText="1"/>
    </xf>
    <xf numFmtId="16" fontId="1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0" fontId="5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1" fontId="12" fillId="33" borderId="12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44" xfId="0" applyNumberFormat="1" applyFont="1" applyFill="1" applyBorder="1" applyAlignment="1">
      <alignment horizontal="center" vertical="center" wrapText="1"/>
    </xf>
    <xf numFmtId="181" fontId="5" fillId="33" borderId="44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 indent="17"/>
    </xf>
    <xf numFmtId="0" fontId="17" fillId="0" borderId="36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514725"/>
          <a:ext cx="0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850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49">
      <selection activeCell="J52" sqref="J52:J5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12.28125" style="0" customWidth="1"/>
    <col min="8" max="8" width="8.7109375" style="0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99" t="s">
        <v>129</v>
      </c>
      <c r="H1" s="199"/>
      <c r="I1" s="199"/>
      <c r="J1" s="199"/>
    </row>
    <row r="2" spans="7:10" ht="14.25" customHeight="1">
      <c r="G2" s="199" t="s">
        <v>128</v>
      </c>
      <c r="H2" s="199"/>
      <c r="I2" s="199"/>
      <c r="J2" s="199"/>
    </row>
    <row r="3" spans="6:10" ht="15" customHeight="1">
      <c r="F3" s="173"/>
      <c r="G3" s="201" t="s">
        <v>139</v>
      </c>
      <c r="H3" s="201"/>
      <c r="I3" s="201"/>
      <c r="J3" s="201"/>
    </row>
    <row r="4" spans="1:10" s="1" customFormat="1" ht="15.75" customHeight="1">
      <c r="A4" s="200" t="s">
        <v>6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s="1" customFormat="1" ht="16.5" customHeight="1">
      <c r="A5" s="200" t="s">
        <v>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" customHeight="1">
      <c r="A6" s="200" t="s">
        <v>45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5.75" customHeight="1" thickBot="1">
      <c r="A7" s="202" t="s">
        <v>47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21.75" customHeight="1">
      <c r="A8" s="190" t="s">
        <v>0</v>
      </c>
      <c r="B8" s="194" t="s">
        <v>1</v>
      </c>
      <c r="C8" s="188" t="s">
        <v>31</v>
      </c>
      <c r="D8" s="192" t="s">
        <v>30</v>
      </c>
      <c r="E8" s="197" t="s">
        <v>46</v>
      </c>
      <c r="F8" s="196" t="s">
        <v>2</v>
      </c>
      <c r="G8" s="188"/>
      <c r="H8" s="188"/>
      <c r="I8" s="203" t="s">
        <v>3</v>
      </c>
      <c r="J8" s="183" t="s">
        <v>4</v>
      </c>
    </row>
    <row r="9" spans="1:10" ht="12.75">
      <c r="A9" s="191"/>
      <c r="B9" s="195"/>
      <c r="C9" s="189"/>
      <c r="D9" s="193"/>
      <c r="E9" s="198"/>
      <c r="F9" s="2">
        <v>2011</v>
      </c>
      <c r="G9" s="141">
        <v>2012</v>
      </c>
      <c r="H9" s="142">
        <v>2013</v>
      </c>
      <c r="I9" s="204"/>
      <c r="J9" s="184"/>
    </row>
    <row r="10" spans="1:10" ht="13.5" thickBot="1">
      <c r="A10" s="15">
        <v>1</v>
      </c>
      <c r="B10" s="26">
        <v>2</v>
      </c>
      <c r="C10" s="27">
        <v>3</v>
      </c>
      <c r="D10" s="28">
        <v>4</v>
      </c>
      <c r="E10" s="29">
        <v>5</v>
      </c>
      <c r="F10" s="26">
        <v>6</v>
      </c>
      <c r="G10" s="27">
        <v>7</v>
      </c>
      <c r="H10" s="16">
        <v>8</v>
      </c>
      <c r="I10" s="16">
        <v>9</v>
      </c>
      <c r="J10" s="3">
        <v>10</v>
      </c>
    </row>
    <row r="11" spans="1:10" ht="15" customHeight="1">
      <c r="A11" s="185" t="s">
        <v>48</v>
      </c>
      <c r="B11" s="186"/>
      <c r="C11" s="186"/>
      <c r="D11" s="186"/>
      <c r="E11" s="181"/>
      <c r="F11" s="186"/>
      <c r="G11" s="186"/>
      <c r="H11" s="186"/>
      <c r="I11" s="186"/>
      <c r="J11" s="187"/>
    </row>
    <row r="12" spans="1:10" ht="48" customHeight="1">
      <c r="A12" s="37" t="s">
        <v>14</v>
      </c>
      <c r="B12" s="71" t="s">
        <v>92</v>
      </c>
      <c r="C12" s="4" t="s">
        <v>53</v>
      </c>
      <c r="D12" s="40" t="s">
        <v>8</v>
      </c>
      <c r="E12" s="131">
        <f>SUM(F12:H12)</f>
        <v>1234.75</v>
      </c>
      <c r="F12" s="39">
        <v>413.8</v>
      </c>
      <c r="G12" s="134">
        <v>162.75</v>
      </c>
      <c r="H12" s="137">
        <v>658.2</v>
      </c>
      <c r="I12" s="113" t="s">
        <v>106</v>
      </c>
      <c r="J12" s="79" t="s">
        <v>134</v>
      </c>
    </row>
    <row r="13" spans="1:10" ht="59.25" customHeight="1">
      <c r="A13" s="82" t="s">
        <v>15</v>
      </c>
      <c r="B13" s="72" t="s">
        <v>78</v>
      </c>
      <c r="C13" s="20" t="s">
        <v>53</v>
      </c>
      <c r="D13" s="41" t="s">
        <v>8</v>
      </c>
      <c r="E13" s="38">
        <f>SUM(F13:H13)</f>
        <v>707</v>
      </c>
      <c r="F13" s="21">
        <v>405</v>
      </c>
      <c r="G13" s="22">
        <v>157</v>
      </c>
      <c r="H13" s="138">
        <v>145</v>
      </c>
      <c r="I13" s="113" t="s">
        <v>106</v>
      </c>
      <c r="J13" s="80" t="s">
        <v>110</v>
      </c>
    </row>
    <row r="14" spans="1:10" ht="84" customHeight="1">
      <c r="A14" s="25" t="s">
        <v>72</v>
      </c>
      <c r="B14" s="72" t="s">
        <v>82</v>
      </c>
      <c r="C14" s="20" t="s">
        <v>53</v>
      </c>
      <c r="D14" s="40" t="s">
        <v>112</v>
      </c>
      <c r="E14" s="38">
        <f>SUM(F14:H14)</f>
        <v>126.2</v>
      </c>
      <c r="F14" s="83">
        <v>51.8</v>
      </c>
      <c r="G14" s="135"/>
      <c r="H14" s="139">
        <v>74.4</v>
      </c>
      <c r="I14" s="113" t="s">
        <v>106</v>
      </c>
      <c r="J14" s="80" t="s">
        <v>125</v>
      </c>
    </row>
    <row r="15" spans="1:10" ht="59.25" customHeight="1">
      <c r="A15" s="112" t="s">
        <v>116</v>
      </c>
      <c r="B15" s="72" t="s">
        <v>117</v>
      </c>
      <c r="C15" s="20" t="s">
        <v>53</v>
      </c>
      <c r="D15" s="41" t="s">
        <v>118</v>
      </c>
      <c r="E15" s="38">
        <v>520</v>
      </c>
      <c r="F15" s="120"/>
      <c r="G15" s="136"/>
      <c r="H15" s="140">
        <v>520</v>
      </c>
      <c r="I15" s="113" t="s">
        <v>106</v>
      </c>
      <c r="J15" s="79" t="s">
        <v>119</v>
      </c>
    </row>
    <row r="16" spans="1:10" ht="13.5" customHeight="1" thickBot="1">
      <c r="A16" s="46"/>
      <c r="B16" s="55" t="s">
        <v>54</v>
      </c>
      <c r="C16" s="48"/>
      <c r="D16" s="49"/>
      <c r="E16" s="132">
        <f>SUM(E12:E15)</f>
        <v>2587.95</v>
      </c>
      <c r="F16" s="57">
        <f>SUM(F12:F15)</f>
        <v>870.5999999999999</v>
      </c>
      <c r="G16" s="133">
        <f>SUM(G12:G15)</f>
        <v>319.75</v>
      </c>
      <c r="H16" s="133">
        <f>SUM(H12:H15)</f>
        <v>1397.6</v>
      </c>
      <c r="I16" s="51"/>
      <c r="J16" s="59"/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48" customHeight="1">
      <c r="A18" s="17" t="s">
        <v>16</v>
      </c>
      <c r="B18" s="125" t="s">
        <v>71</v>
      </c>
      <c r="C18" s="4" t="s">
        <v>53</v>
      </c>
      <c r="D18" s="40" t="s">
        <v>10</v>
      </c>
      <c r="E18" s="126">
        <v>84</v>
      </c>
      <c r="F18" s="39">
        <v>84</v>
      </c>
      <c r="G18" s="68"/>
      <c r="H18" s="137">
        <v>0</v>
      </c>
      <c r="I18" s="127" t="s">
        <v>123</v>
      </c>
      <c r="J18" s="81" t="s">
        <v>73</v>
      </c>
    </row>
    <row r="19" spans="1:10" ht="78" customHeight="1">
      <c r="A19" s="109" t="s">
        <v>66</v>
      </c>
      <c r="B19" s="116" t="s">
        <v>93</v>
      </c>
      <c r="C19" s="23" t="s">
        <v>53</v>
      </c>
      <c r="D19" s="107" t="s">
        <v>108</v>
      </c>
      <c r="E19" s="110">
        <v>795.8</v>
      </c>
      <c r="F19" s="111"/>
      <c r="G19" s="143">
        <v>795.8</v>
      </c>
      <c r="H19" s="145"/>
      <c r="I19" s="114" t="s">
        <v>106</v>
      </c>
      <c r="J19" s="93" t="s">
        <v>109</v>
      </c>
    </row>
    <row r="20" spans="1:10" ht="66" customHeight="1">
      <c r="A20" s="109" t="s">
        <v>113</v>
      </c>
      <c r="B20" s="117" t="s">
        <v>67</v>
      </c>
      <c r="C20" s="4" t="s">
        <v>53</v>
      </c>
      <c r="D20" s="40" t="s">
        <v>115</v>
      </c>
      <c r="E20" s="70">
        <f>SUM(F20:H20)</f>
        <v>125.7</v>
      </c>
      <c r="F20" s="69">
        <v>95.7</v>
      </c>
      <c r="G20" s="144"/>
      <c r="H20" s="146">
        <v>30</v>
      </c>
      <c r="I20" s="114" t="s">
        <v>106</v>
      </c>
      <c r="J20" s="81" t="s">
        <v>111</v>
      </c>
    </row>
    <row r="21" spans="1:10" ht="14.25" customHeight="1" thickBot="1">
      <c r="A21" s="46"/>
      <c r="B21" s="55" t="s">
        <v>55</v>
      </c>
      <c r="C21" s="48"/>
      <c r="D21" s="49"/>
      <c r="E21" s="56">
        <f>SUM(E18:E20)</f>
        <v>1005.5</v>
      </c>
      <c r="F21" s="57">
        <f>SUM(F18:F20)</f>
        <v>179.7</v>
      </c>
      <c r="G21" s="60">
        <f>SUM(G18:G20)</f>
        <v>795.8</v>
      </c>
      <c r="H21" s="60">
        <f>SUM(H18:H20)</f>
        <v>30</v>
      </c>
      <c r="I21" s="51"/>
      <c r="J21" s="58"/>
    </row>
    <row r="22" spans="1:10" ht="15" customHeight="1">
      <c r="A22" s="185" t="s">
        <v>49</v>
      </c>
      <c r="B22" s="186"/>
      <c r="C22" s="186"/>
      <c r="D22" s="186"/>
      <c r="E22" s="181"/>
      <c r="F22" s="186"/>
      <c r="G22" s="186"/>
      <c r="H22" s="186"/>
      <c r="I22" s="186"/>
      <c r="J22" s="187"/>
    </row>
    <row r="23" spans="1:10" ht="71.25" customHeight="1">
      <c r="A23" s="36" t="s">
        <v>17</v>
      </c>
      <c r="B23" s="73" t="s">
        <v>84</v>
      </c>
      <c r="C23" s="4" t="s">
        <v>53</v>
      </c>
      <c r="D23" s="40" t="s">
        <v>8</v>
      </c>
      <c r="E23" s="8">
        <f aca="true" t="shared" si="0" ref="E23:E28">SUM(F23:H23)</f>
        <v>42527.06</v>
      </c>
      <c r="F23" s="9">
        <v>16107.6</v>
      </c>
      <c r="G23" s="147">
        <v>12479.46</v>
      </c>
      <c r="H23" s="148">
        <v>13940</v>
      </c>
      <c r="I23" s="114" t="s">
        <v>106</v>
      </c>
      <c r="J23" s="77" t="s">
        <v>87</v>
      </c>
    </row>
    <row r="24" spans="1:10" ht="70.5" customHeight="1">
      <c r="A24" s="18" t="s">
        <v>18</v>
      </c>
      <c r="B24" s="74" t="s">
        <v>85</v>
      </c>
      <c r="C24" s="4" t="s">
        <v>53</v>
      </c>
      <c r="D24" s="40" t="s">
        <v>8</v>
      </c>
      <c r="E24" s="8">
        <f t="shared" si="0"/>
        <v>6847.01</v>
      </c>
      <c r="F24" s="9">
        <v>2106.2</v>
      </c>
      <c r="G24" s="11">
        <v>2238.41</v>
      </c>
      <c r="H24" s="149">
        <v>2502.4</v>
      </c>
      <c r="I24" s="114" t="s">
        <v>106</v>
      </c>
      <c r="J24" s="77" t="s">
        <v>88</v>
      </c>
    </row>
    <row r="25" spans="1:10" ht="61.5" customHeight="1">
      <c r="A25" s="17" t="s">
        <v>19</v>
      </c>
      <c r="B25" s="75" t="s">
        <v>36</v>
      </c>
      <c r="C25" s="4" t="s">
        <v>53</v>
      </c>
      <c r="D25" s="40" t="s">
        <v>8</v>
      </c>
      <c r="E25" s="8">
        <f t="shared" si="0"/>
        <v>12157.400000000001</v>
      </c>
      <c r="F25" s="9">
        <v>4248.5</v>
      </c>
      <c r="G25" s="11">
        <v>3773.3</v>
      </c>
      <c r="H25" s="149">
        <v>4135.6</v>
      </c>
      <c r="I25" s="114" t="s">
        <v>106</v>
      </c>
      <c r="J25" s="77" t="s">
        <v>52</v>
      </c>
    </row>
    <row r="26" spans="1:10" ht="62.25" customHeight="1">
      <c r="A26" s="17" t="s">
        <v>20</v>
      </c>
      <c r="B26" s="73" t="s">
        <v>79</v>
      </c>
      <c r="C26" s="4" t="s">
        <v>53</v>
      </c>
      <c r="D26" s="40" t="s">
        <v>8</v>
      </c>
      <c r="E26" s="8">
        <f t="shared" si="0"/>
        <v>104.03</v>
      </c>
      <c r="F26" s="9">
        <v>32</v>
      </c>
      <c r="G26" s="11">
        <v>34.03</v>
      </c>
      <c r="H26" s="148">
        <v>38</v>
      </c>
      <c r="I26" s="114" t="s">
        <v>106</v>
      </c>
      <c r="J26" s="77" t="s">
        <v>83</v>
      </c>
    </row>
    <row r="27" spans="1:10" ht="64.5" customHeight="1">
      <c r="A27" s="17" t="s">
        <v>21</v>
      </c>
      <c r="B27" s="75" t="s">
        <v>86</v>
      </c>
      <c r="C27" s="4" t="s">
        <v>53</v>
      </c>
      <c r="D27" s="40" t="s">
        <v>8</v>
      </c>
      <c r="E27" s="8">
        <f t="shared" si="0"/>
        <v>5330.7</v>
      </c>
      <c r="F27" s="9">
        <v>2000</v>
      </c>
      <c r="G27" s="10">
        <v>2125.5</v>
      </c>
      <c r="H27" s="149">
        <v>1205.2</v>
      </c>
      <c r="I27" s="114" t="s">
        <v>106</v>
      </c>
      <c r="J27" s="77" t="s">
        <v>64</v>
      </c>
    </row>
    <row r="28" spans="1:10" ht="61.5" customHeight="1">
      <c r="A28" s="17" t="s">
        <v>44</v>
      </c>
      <c r="B28" s="75" t="s">
        <v>11</v>
      </c>
      <c r="C28" s="4" t="s">
        <v>53</v>
      </c>
      <c r="D28" s="40" t="s">
        <v>8</v>
      </c>
      <c r="E28" s="8">
        <f t="shared" si="0"/>
        <v>1629.4</v>
      </c>
      <c r="F28" s="9">
        <v>500</v>
      </c>
      <c r="G28" s="10">
        <v>535.3</v>
      </c>
      <c r="H28" s="148">
        <v>594.1</v>
      </c>
      <c r="I28" s="114" t="s">
        <v>106</v>
      </c>
      <c r="J28" s="77" t="s">
        <v>91</v>
      </c>
    </row>
    <row r="29" spans="1:10" ht="15" customHeight="1" thickBot="1">
      <c r="A29" s="46"/>
      <c r="B29" s="55" t="s">
        <v>56</v>
      </c>
      <c r="C29" s="48"/>
      <c r="D29" s="49"/>
      <c r="E29" s="84">
        <f>SUM(E23:E28)</f>
        <v>68595.59999999999</v>
      </c>
      <c r="F29" s="53">
        <f>SUM(F23:F28)</f>
        <v>24994.3</v>
      </c>
      <c r="G29" s="54">
        <f>SUM(G23:G28)</f>
        <v>21185.999999999996</v>
      </c>
      <c r="H29" s="54">
        <f>SUM(H23:H28)</f>
        <v>22415.3</v>
      </c>
      <c r="I29" s="51"/>
      <c r="J29" s="52"/>
    </row>
    <row r="30" spans="1:10" ht="14.25" customHeight="1">
      <c r="A30" s="180" t="s">
        <v>50</v>
      </c>
      <c r="B30" s="181"/>
      <c r="C30" s="181"/>
      <c r="D30" s="181"/>
      <c r="E30" s="181"/>
      <c r="F30" s="181"/>
      <c r="G30" s="181"/>
      <c r="H30" s="181"/>
      <c r="I30" s="181"/>
      <c r="J30" s="182"/>
    </row>
    <row r="31" spans="1:10" ht="53.25" customHeight="1">
      <c r="A31" s="17" t="s">
        <v>22</v>
      </c>
      <c r="B31" s="73" t="s">
        <v>12</v>
      </c>
      <c r="C31" s="4" t="s">
        <v>53</v>
      </c>
      <c r="D31" s="40" t="s">
        <v>8</v>
      </c>
      <c r="E31" s="8">
        <f>SUM(F31:H31)</f>
        <v>3590.71</v>
      </c>
      <c r="F31" s="9">
        <v>1441.5</v>
      </c>
      <c r="G31" s="11">
        <v>1164.51</v>
      </c>
      <c r="H31" s="149">
        <v>984.7</v>
      </c>
      <c r="I31" s="127" t="s">
        <v>106</v>
      </c>
      <c r="J31" s="123" t="s">
        <v>121</v>
      </c>
    </row>
    <row r="32" spans="1:10" ht="49.5" customHeight="1">
      <c r="A32" s="17" t="s">
        <v>23</v>
      </c>
      <c r="B32" s="74" t="s">
        <v>105</v>
      </c>
      <c r="C32" s="4" t="s">
        <v>53</v>
      </c>
      <c r="D32" s="40" t="s">
        <v>8</v>
      </c>
      <c r="E32" s="12">
        <f>SUM(F32:H32)</f>
        <v>915.14</v>
      </c>
      <c r="F32" s="13">
        <v>400</v>
      </c>
      <c r="G32" s="150">
        <v>323.14</v>
      </c>
      <c r="H32" s="151">
        <v>192</v>
      </c>
      <c r="I32" s="114" t="s">
        <v>106</v>
      </c>
      <c r="J32" s="33" t="s">
        <v>62</v>
      </c>
    </row>
    <row r="33" spans="1:10" ht="48" customHeight="1">
      <c r="A33" s="19" t="s">
        <v>42</v>
      </c>
      <c r="B33" s="76" t="s">
        <v>13</v>
      </c>
      <c r="C33" s="20" t="s">
        <v>53</v>
      </c>
      <c r="D33" s="41" t="s">
        <v>8</v>
      </c>
      <c r="E33" s="30">
        <f>SUM(F33:H33)</f>
        <v>1349.8500000000001</v>
      </c>
      <c r="F33" s="31">
        <v>590</v>
      </c>
      <c r="G33" s="32">
        <v>476.65</v>
      </c>
      <c r="H33" s="152">
        <v>283.2</v>
      </c>
      <c r="I33" s="114" t="s">
        <v>106</v>
      </c>
      <c r="J33" s="33" t="s">
        <v>63</v>
      </c>
    </row>
    <row r="34" spans="1:10" ht="15" customHeight="1" thickBot="1">
      <c r="A34" s="46"/>
      <c r="B34" s="55" t="s">
        <v>57</v>
      </c>
      <c r="C34" s="48"/>
      <c r="D34" s="49"/>
      <c r="E34" s="50">
        <f>SUM(E31:E33)</f>
        <v>5855.700000000001</v>
      </c>
      <c r="F34" s="53">
        <f>SUM(F31:F33)</f>
        <v>2431.5</v>
      </c>
      <c r="G34" s="54">
        <f>SUM(G31:G33)</f>
        <v>1964.3000000000002</v>
      </c>
      <c r="H34" s="54">
        <f>SUM(H31:H33)</f>
        <v>1459.9</v>
      </c>
      <c r="I34" s="51"/>
      <c r="J34" s="52"/>
    </row>
    <row r="35" spans="1:10" ht="15" customHeight="1">
      <c r="A35" s="185" t="s">
        <v>51</v>
      </c>
      <c r="B35" s="186"/>
      <c r="C35" s="186"/>
      <c r="D35" s="186"/>
      <c r="E35" s="186"/>
      <c r="F35" s="186"/>
      <c r="G35" s="186"/>
      <c r="H35" s="186"/>
      <c r="I35" s="186"/>
      <c r="J35" s="187"/>
    </row>
    <row r="36" spans="1:10" ht="51" customHeight="1">
      <c r="A36" s="35" t="s">
        <v>24</v>
      </c>
      <c r="B36" s="75" t="s">
        <v>37</v>
      </c>
      <c r="C36" s="23" t="s">
        <v>53</v>
      </c>
      <c r="D36" s="24" t="s">
        <v>8</v>
      </c>
      <c r="E36" s="14">
        <f aca="true" t="shared" si="1" ref="E36:E41">SUM(F36:H36)</f>
        <v>2323.8</v>
      </c>
      <c r="F36" s="13">
        <v>803.8</v>
      </c>
      <c r="G36" s="45">
        <v>892.8</v>
      </c>
      <c r="H36" s="153">
        <v>627.2</v>
      </c>
      <c r="I36" s="114" t="s">
        <v>106</v>
      </c>
      <c r="J36" s="78" t="s">
        <v>76</v>
      </c>
    </row>
    <row r="37" spans="1:10" ht="48.75" customHeight="1">
      <c r="A37" s="18" t="s">
        <v>25</v>
      </c>
      <c r="B37" s="74" t="s">
        <v>38</v>
      </c>
      <c r="C37" s="4" t="s">
        <v>53</v>
      </c>
      <c r="D37" s="5" t="s">
        <v>8</v>
      </c>
      <c r="E37" s="8">
        <f t="shared" si="1"/>
        <v>15415.7</v>
      </c>
      <c r="F37" s="13">
        <v>5350</v>
      </c>
      <c r="G37" s="10">
        <v>5831.5</v>
      </c>
      <c r="H37" s="149">
        <v>4234.2</v>
      </c>
      <c r="I37" s="114" t="s">
        <v>106</v>
      </c>
      <c r="J37" s="77" t="s">
        <v>77</v>
      </c>
    </row>
    <row r="38" spans="1:10" ht="59.25" customHeight="1">
      <c r="A38" s="17" t="s">
        <v>26</v>
      </c>
      <c r="B38" s="73" t="s">
        <v>104</v>
      </c>
      <c r="C38" s="4" t="s">
        <v>53</v>
      </c>
      <c r="D38" s="5" t="s">
        <v>8</v>
      </c>
      <c r="E38" s="30">
        <f t="shared" si="1"/>
        <v>4533</v>
      </c>
      <c r="F38" s="9">
        <v>1614.3</v>
      </c>
      <c r="G38" s="10">
        <v>1727.3</v>
      </c>
      <c r="H38" s="148">
        <v>1191.4</v>
      </c>
      <c r="I38" s="114" t="s">
        <v>106</v>
      </c>
      <c r="J38" s="77" t="s">
        <v>100</v>
      </c>
    </row>
    <row r="39" spans="1:10" ht="69.75" customHeight="1">
      <c r="A39" s="17" t="s">
        <v>32</v>
      </c>
      <c r="B39" s="75" t="s">
        <v>43</v>
      </c>
      <c r="C39" s="4" t="s">
        <v>53</v>
      </c>
      <c r="D39" s="40" t="s">
        <v>8</v>
      </c>
      <c r="E39" s="8">
        <f t="shared" si="1"/>
        <v>808.1</v>
      </c>
      <c r="F39" s="9">
        <v>561</v>
      </c>
      <c r="G39" s="11">
        <v>247.1</v>
      </c>
      <c r="H39" s="149"/>
      <c r="I39" s="114" t="s">
        <v>123</v>
      </c>
      <c r="J39" s="77" t="s">
        <v>122</v>
      </c>
    </row>
    <row r="40" spans="1:10" ht="83.25" customHeight="1">
      <c r="A40" s="17" t="s">
        <v>33</v>
      </c>
      <c r="B40" s="75" t="s">
        <v>98</v>
      </c>
      <c r="C40" s="4" t="s">
        <v>53</v>
      </c>
      <c r="D40" s="40" t="s">
        <v>8</v>
      </c>
      <c r="E40" s="8">
        <f t="shared" si="1"/>
        <v>2282.7</v>
      </c>
      <c r="F40" s="9">
        <v>934.8</v>
      </c>
      <c r="G40" s="11">
        <v>852.7</v>
      </c>
      <c r="H40" s="148">
        <v>495.2</v>
      </c>
      <c r="I40" s="114" t="s">
        <v>106</v>
      </c>
      <c r="J40" s="77" t="s">
        <v>99</v>
      </c>
    </row>
    <row r="41" spans="1:10" ht="97.5" customHeight="1">
      <c r="A41" s="17" t="s">
        <v>34</v>
      </c>
      <c r="B41" s="73" t="s">
        <v>103</v>
      </c>
      <c r="C41" s="4" t="s">
        <v>53</v>
      </c>
      <c r="D41" s="5" t="s">
        <v>8</v>
      </c>
      <c r="E41" s="12">
        <f t="shared" si="1"/>
        <v>938.6</v>
      </c>
      <c r="F41" s="9">
        <v>323.7</v>
      </c>
      <c r="G41" s="11">
        <v>352.8</v>
      </c>
      <c r="H41" s="149">
        <v>262.1</v>
      </c>
      <c r="I41" s="114" t="s">
        <v>106</v>
      </c>
      <c r="J41" s="77" t="s">
        <v>80</v>
      </c>
    </row>
    <row r="42" spans="1:10" ht="64.5" customHeight="1">
      <c r="A42" s="17" t="s">
        <v>35</v>
      </c>
      <c r="B42" s="73" t="s">
        <v>39</v>
      </c>
      <c r="C42" s="4" t="s">
        <v>53</v>
      </c>
      <c r="D42" s="5" t="s">
        <v>8</v>
      </c>
      <c r="E42" s="8">
        <f>SUM(F42:H42)</f>
        <v>343.5</v>
      </c>
      <c r="F42" s="9">
        <v>107.9</v>
      </c>
      <c r="G42" s="11">
        <v>117.6</v>
      </c>
      <c r="H42" s="148">
        <v>118</v>
      </c>
      <c r="I42" s="114" t="s">
        <v>106</v>
      </c>
      <c r="J42" s="77" t="s">
        <v>81</v>
      </c>
    </row>
    <row r="43" spans="1:10" ht="75.75" customHeight="1">
      <c r="A43" s="18" t="s">
        <v>70</v>
      </c>
      <c r="B43" s="73" t="s">
        <v>68</v>
      </c>
      <c r="C43" s="4" t="s">
        <v>53</v>
      </c>
      <c r="D43" s="5" t="s">
        <v>69</v>
      </c>
      <c r="E43" s="8">
        <f>F43+G43+H43</f>
        <v>365.1</v>
      </c>
      <c r="F43" s="9">
        <v>270</v>
      </c>
      <c r="G43" s="11"/>
      <c r="H43" s="149">
        <v>95.1</v>
      </c>
      <c r="I43" s="114" t="s">
        <v>123</v>
      </c>
      <c r="J43" s="77" t="s">
        <v>138</v>
      </c>
    </row>
    <row r="44" spans="1:10" ht="51" customHeight="1">
      <c r="A44" s="172" t="s">
        <v>135</v>
      </c>
      <c r="B44" s="72" t="s">
        <v>130</v>
      </c>
      <c r="C44" s="20" t="s">
        <v>131</v>
      </c>
      <c r="D44" s="41" t="s">
        <v>132</v>
      </c>
      <c r="E44" s="174">
        <v>90.8</v>
      </c>
      <c r="F44" s="120"/>
      <c r="G44" s="136"/>
      <c r="H44" s="140">
        <v>90.8</v>
      </c>
      <c r="I44" s="113" t="s">
        <v>106</v>
      </c>
      <c r="J44" s="171" t="s">
        <v>133</v>
      </c>
    </row>
    <row r="45" spans="1:10" s="67" customFormat="1" ht="12.75" customHeight="1" thickBot="1">
      <c r="A45" s="62"/>
      <c r="B45" s="47" t="s">
        <v>58</v>
      </c>
      <c r="C45" s="63"/>
      <c r="D45" s="64"/>
      <c r="E45" s="50">
        <f>SUM(E36:E43)+E44</f>
        <v>27101.299999999996</v>
      </c>
      <c r="F45" s="50">
        <f>SUM(F36:F43)+F44</f>
        <v>9965.5</v>
      </c>
      <c r="G45" s="50">
        <f>SUM(G36:G43)+G44</f>
        <v>10021.800000000001</v>
      </c>
      <c r="H45" s="50">
        <f>SUM(H36:H43)+H44</f>
        <v>7114</v>
      </c>
      <c r="I45" s="65"/>
      <c r="J45" s="66"/>
    </row>
    <row r="46" spans="1:10" ht="15.75" customHeight="1">
      <c r="A46" s="185" t="s">
        <v>65</v>
      </c>
      <c r="B46" s="186"/>
      <c r="C46" s="186"/>
      <c r="D46" s="186"/>
      <c r="E46" s="186"/>
      <c r="F46" s="186"/>
      <c r="G46" s="186"/>
      <c r="H46" s="186"/>
      <c r="I46" s="186"/>
      <c r="J46" s="187"/>
    </row>
    <row r="47" spans="1:10" ht="85.5" customHeight="1">
      <c r="A47" s="35" t="s">
        <v>27</v>
      </c>
      <c r="B47" s="75" t="s">
        <v>40</v>
      </c>
      <c r="C47" s="4" t="s">
        <v>53</v>
      </c>
      <c r="D47" s="5" t="s">
        <v>8</v>
      </c>
      <c r="E47" s="8">
        <f>SUM(F47:H47)</f>
        <v>503.9</v>
      </c>
      <c r="F47" s="34">
        <v>160.5</v>
      </c>
      <c r="G47" s="10">
        <v>171.7</v>
      </c>
      <c r="H47" s="148">
        <v>171.7</v>
      </c>
      <c r="I47" s="114" t="s">
        <v>106</v>
      </c>
      <c r="J47" s="77" t="s">
        <v>120</v>
      </c>
    </row>
    <row r="48" spans="1:10" ht="51" customHeight="1">
      <c r="A48" s="17" t="s">
        <v>28</v>
      </c>
      <c r="B48" s="73" t="s">
        <v>41</v>
      </c>
      <c r="C48" s="4" t="s">
        <v>53</v>
      </c>
      <c r="D48" s="5" t="s">
        <v>8</v>
      </c>
      <c r="E48" s="8">
        <f>SUM(F48:H48)</f>
        <v>558.9</v>
      </c>
      <c r="F48" s="34">
        <v>160.5</v>
      </c>
      <c r="G48" s="10">
        <v>171.7</v>
      </c>
      <c r="H48" s="148">
        <v>226.7</v>
      </c>
      <c r="I48" s="114" t="s">
        <v>106</v>
      </c>
      <c r="J48" s="77" t="s">
        <v>137</v>
      </c>
    </row>
    <row r="49" spans="1:10" ht="63" customHeight="1">
      <c r="A49" s="175" t="s">
        <v>140</v>
      </c>
      <c r="B49" s="73" t="s">
        <v>74</v>
      </c>
      <c r="C49" s="4" t="s">
        <v>53</v>
      </c>
      <c r="D49" s="5" t="s">
        <v>8</v>
      </c>
      <c r="E49" s="8">
        <f>SUM(F49:H49)</f>
        <v>918.7</v>
      </c>
      <c r="F49" s="34">
        <v>218.5</v>
      </c>
      <c r="G49" s="10">
        <v>450</v>
      </c>
      <c r="H49" s="149">
        <v>250.2</v>
      </c>
      <c r="I49" s="114" t="s">
        <v>106</v>
      </c>
      <c r="J49" s="77" t="s">
        <v>126</v>
      </c>
    </row>
    <row r="50" spans="1:10" s="67" customFormat="1" ht="12" customHeight="1" thickBot="1">
      <c r="A50" s="62"/>
      <c r="B50" s="47" t="s">
        <v>59</v>
      </c>
      <c r="C50" s="63"/>
      <c r="D50" s="64"/>
      <c r="E50" s="50">
        <f>SUM(E47:E49)</f>
        <v>1981.5</v>
      </c>
      <c r="F50" s="53">
        <f>SUM(F47:F49)</f>
        <v>539.5</v>
      </c>
      <c r="G50" s="54">
        <f>SUM(G47:G49)</f>
        <v>793.4</v>
      </c>
      <c r="H50" s="169">
        <f>SUM(H47:H49)</f>
        <v>648.5999999999999</v>
      </c>
      <c r="I50" s="169"/>
      <c r="J50" s="66"/>
    </row>
    <row r="51" spans="1:10" ht="15.75" customHeight="1">
      <c r="A51" s="180" t="s">
        <v>101</v>
      </c>
      <c r="B51" s="181"/>
      <c r="C51" s="181"/>
      <c r="D51" s="181"/>
      <c r="E51" s="181"/>
      <c r="F51" s="181"/>
      <c r="G51" s="181"/>
      <c r="H51" s="207"/>
      <c r="I51" s="207"/>
      <c r="J51" s="182"/>
    </row>
    <row r="52" spans="1:10" ht="19.5" customHeight="1">
      <c r="A52" s="211" t="s">
        <v>29</v>
      </c>
      <c r="B52" s="208" t="s">
        <v>107</v>
      </c>
      <c r="C52" s="103" t="s">
        <v>102</v>
      </c>
      <c r="D52" s="86" t="s">
        <v>8</v>
      </c>
      <c r="E52" s="177">
        <f>SUM(F52:H52)</f>
        <v>80195.375</v>
      </c>
      <c r="F52" s="104">
        <v>8340.8</v>
      </c>
      <c r="G52" s="157">
        <f>SUM(G53:G55)</f>
        <v>19185.4</v>
      </c>
      <c r="H52" s="176">
        <f>SUM(H53:H55)</f>
        <v>52669.174999999996</v>
      </c>
      <c r="I52" s="217" t="s">
        <v>106</v>
      </c>
      <c r="J52" s="214" t="s">
        <v>141</v>
      </c>
    </row>
    <row r="53" spans="1:10" ht="21" customHeight="1">
      <c r="A53" s="212"/>
      <c r="B53" s="209"/>
      <c r="C53" s="108" t="s">
        <v>53</v>
      </c>
      <c r="D53" s="90" t="s">
        <v>8</v>
      </c>
      <c r="E53" s="168">
        <f>SUM(F53:H53)</f>
        <v>48837.308</v>
      </c>
      <c r="F53" s="105">
        <v>8340.8</v>
      </c>
      <c r="G53" s="158">
        <v>6623.7</v>
      </c>
      <c r="H53" s="164">
        <v>33872.808</v>
      </c>
      <c r="I53" s="218"/>
      <c r="J53" s="215"/>
    </row>
    <row r="54" spans="1:10" ht="43.5" customHeight="1">
      <c r="A54" s="212"/>
      <c r="B54" s="209"/>
      <c r="C54" s="108" t="s">
        <v>124</v>
      </c>
      <c r="D54" s="90" t="s">
        <v>9</v>
      </c>
      <c r="E54" s="124">
        <f>SUM(F54:H54)</f>
        <v>950</v>
      </c>
      <c r="F54" s="105"/>
      <c r="G54" s="158">
        <v>950</v>
      </c>
      <c r="H54" s="165"/>
      <c r="I54" s="218"/>
      <c r="J54" s="215"/>
    </row>
    <row r="55" spans="1:10" ht="36" customHeight="1" thickBot="1">
      <c r="A55" s="213"/>
      <c r="B55" s="210"/>
      <c r="C55" s="102" t="s">
        <v>136</v>
      </c>
      <c r="D55" s="115" t="s">
        <v>127</v>
      </c>
      <c r="E55" s="129">
        <f>SUM(F55:H55)</f>
        <v>30408.067</v>
      </c>
      <c r="F55" s="106"/>
      <c r="G55" s="159">
        <v>11611.7</v>
      </c>
      <c r="H55" s="170">
        <v>18796.367</v>
      </c>
      <c r="I55" s="219"/>
      <c r="J55" s="216"/>
    </row>
    <row r="56" spans="1:10" ht="37.5" customHeight="1">
      <c r="A56" s="96" t="s">
        <v>89</v>
      </c>
      <c r="B56" s="97" t="s">
        <v>90</v>
      </c>
      <c r="C56" s="98"/>
      <c r="D56" s="99"/>
      <c r="E56" s="163"/>
      <c r="F56" s="100"/>
      <c r="G56" s="160"/>
      <c r="H56" s="154"/>
      <c r="I56" s="98"/>
      <c r="J56" s="101"/>
    </row>
    <row r="57" spans="1:10" ht="72.75" customHeight="1">
      <c r="A57" s="25" t="s">
        <v>95</v>
      </c>
      <c r="B57" s="94" t="s">
        <v>96</v>
      </c>
      <c r="C57" s="89" t="s">
        <v>53</v>
      </c>
      <c r="D57" s="90" t="s">
        <v>8</v>
      </c>
      <c r="E57" s="91">
        <f>SUM(F57:H57)</f>
        <v>175.3</v>
      </c>
      <c r="F57" s="92">
        <v>54</v>
      </c>
      <c r="G57" s="161">
        <v>58.3</v>
      </c>
      <c r="H57" s="155">
        <v>63</v>
      </c>
      <c r="I57" s="114" t="s">
        <v>106</v>
      </c>
      <c r="J57" s="93" t="s">
        <v>94</v>
      </c>
    </row>
    <row r="58" spans="1:10" ht="48.75" customHeight="1">
      <c r="A58" s="112" t="s">
        <v>114</v>
      </c>
      <c r="B58" s="95" t="s">
        <v>97</v>
      </c>
      <c r="C58" s="85" t="s">
        <v>53</v>
      </c>
      <c r="D58" s="86" t="s">
        <v>8</v>
      </c>
      <c r="E58" s="87">
        <f>SUM(F58:H58)</f>
        <v>301.2</v>
      </c>
      <c r="F58" s="88">
        <v>82.8</v>
      </c>
      <c r="G58" s="162">
        <v>109.4</v>
      </c>
      <c r="H58" s="156">
        <v>109</v>
      </c>
      <c r="I58" s="114" t="s">
        <v>106</v>
      </c>
      <c r="J58" s="81" t="s">
        <v>75</v>
      </c>
    </row>
    <row r="59" spans="1:10" ht="15" customHeight="1" thickBot="1">
      <c r="A59" s="62"/>
      <c r="B59" s="47" t="s">
        <v>60</v>
      </c>
      <c r="C59" s="63"/>
      <c r="D59" s="64"/>
      <c r="E59" s="179">
        <f>E58+E57+E52</f>
        <v>80671.875</v>
      </c>
      <c r="F59" s="121">
        <f>F58+F57+F52</f>
        <v>8477.599999999999</v>
      </c>
      <c r="G59" s="122">
        <f>G58+G57+G52</f>
        <v>19353.100000000002</v>
      </c>
      <c r="H59" s="166">
        <f>H58+H57+H52</f>
        <v>52841.174999999996</v>
      </c>
      <c r="I59" s="65"/>
      <c r="J59" s="66"/>
    </row>
    <row r="60" spans="1:10" ht="15.75" customHeight="1" thickBot="1">
      <c r="A60" s="42"/>
      <c r="B60" s="43" t="s">
        <v>7</v>
      </c>
      <c r="C60" s="43"/>
      <c r="D60" s="44"/>
      <c r="E60" s="178">
        <f>E59+E50+E45+E34+E29+E21+E16</f>
        <v>187799.425</v>
      </c>
      <c r="F60" s="119">
        <f>F59+F50+F45+F34+F29+F21+F16</f>
        <v>47458.69999999999</v>
      </c>
      <c r="G60" s="130">
        <f>G58+G57+G52+G49+G48+G47+G42+G41+G40+G39+G38+G37+G36+G33+G32+G31+G28+G27+G26+G25+G24+G23+G19+G13+G12</f>
        <v>54434.15</v>
      </c>
      <c r="H60" s="167">
        <f>H59+H50+H45+H34+H29+H21+H16</f>
        <v>85906.575</v>
      </c>
      <c r="I60" s="205"/>
      <c r="J60" s="206"/>
    </row>
    <row r="61" spans="1:10" ht="18.75" customHeight="1">
      <c r="A61" s="6"/>
      <c r="B61" s="7"/>
      <c r="C61" s="7"/>
      <c r="D61" s="7"/>
      <c r="E61" s="61"/>
      <c r="F61" s="61"/>
      <c r="G61" s="118"/>
      <c r="H61" s="61"/>
      <c r="I61" s="7"/>
      <c r="J61" s="7"/>
    </row>
    <row r="62" spans="1:10" ht="21" customHeight="1">
      <c r="A62" s="7"/>
      <c r="B62" s="7"/>
      <c r="C62" s="7"/>
      <c r="D62" s="7"/>
      <c r="E62" s="7"/>
      <c r="F62" s="61"/>
      <c r="G62" s="61"/>
      <c r="H62" s="7"/>
      <c r="I62" s="7"/>
      <c r="J62" s="7"/>
    </row>
    <row r="63" spans="1:10" ht="23.25" customHeight="1">
      <c r="A63" s="7"/>
      <c r="B63" s="7"/>
      <c r="C63" s="7"/>
      <c r="D63" s="7"/>
      <c r="E63" s="128"/>
      <c r="F63" s="7"/>
      <c r="G63" s="61"/>
      <c r="H63" s="7"/>
      <c r="I63" s="61"/>
      <c r="J63" s="7"/>
    </row>
    <row r="64" ht="18.75" customHeight="1">
      <c r="A64" s="7"/>
    </row>
    <row r="65" ht="21.75" customHeight="1"/>
    <row r="66" ht="23.25" customHeight="1"/>
    <row r="67" ht="20.25" customHeight="1"/>
    <row r="68" ht="20.2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37.5" customHeight="1"/>
    <row r="84" ht="76.5" customHeight="1"/>
    <row r="85" ht="44.25" customHeight="1"/>
    <row r="86" spans="1:10" s="67" customFormat="1" ht="21.75" customHeight="1">
      <c r="A86"/>
      <c r="B86"/>
      <c r="C86"/>
      <c r="D86"/>
      <c r="E86"/>
      <c r="F86"/>
      <c r="G86"/>
      <c r="H86"/>
      <c r="I86"/>
      <c r="J86"/>
    </row>
    <row r="87" ht="25.5" customHeight="1"/>
    <row r="88" ht="33" customHeight="1"/>
    <row r="89" ht="42.75" customHeight="1"/>
    <row r="90" ht="13.5" customHeight="1"/>
    <row r="91" ht="42.75" customHeight="1"/>
    <row r="92" ht="19.5" customHeight="1"/>
  </sheetData>
  <sheetProtection/>
  <mergeCells count="27">
    <mergeCell ref="I60:J60"/>
    <mergeCell ref="A51:J51"/>
    <mergeCell ref="A46:J46"/>
    <mergeCell ref="A35:J35"/>
    <mergeCell ref="B52:B55"/>
    <mergeCell ref="A52:A55"/>
    <mergeCell ref="J52:J55"/>
    <mergeCell ref="I52:I55"/>
    <mergeCell ref="E8:E9"/>
    <mergeCell ref="G1:J1"/>
    <mergeCell ref="A4:J4"/>
    <mergeCell ref="A5:J5"/>
    <mergeCell ref="A6:J6"/>
    <mergeCell ref="G2:J2"/>
    <mergeCell ref="G3:J3"/>
    <mergeCell ref="A7:J7"/>
    <mergeCell ref="I8:I9"/>
    <mergeCell ref="A30:J30"/>
    <mergeCell ref="J8:J9"/>
    <mergeCell ref="A17:J17"/>
    <mergeCell ref="C8:C9"/>
    <mergeCell ref="A8:A9"/>
    <mergeCell ref="D8:D9"/>
    <mergeCell ref="B8:B9"/>
    <mergeCell ref="A22:J22"/>
    <mergeCell ref="A11:J11"/>
    <mergeCell ref="F8:H8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2013-09-11T13:47:48Z</cp:lastPrinted>
  <dcterms:created xsi:type="dcterms:W3CDTF">1996-10-08T23:32:33Z</dcterms:created>
  <dcterms:modified xsi:type="dcterms:W3CDTF">2013-09-11T13:48:28Z</dcterms:modified>
  <cp:category/>
  <cp:version/>
  <cp:contentType/>
  <cp:contentStatus/>
</cp:coreProperties>
</file>